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defaultThemeVersion="124226"/>
  <mc:AlternateContent xmlns:mc="http://schemas.openxmlformats.org/markup-compatibility/2006">
    <mc:Choice Requires="x15">
      <x15ac:absPath xmlns:x15ac="http://schemas.microsoft.com/office/spreadsheetml/2010/11/ac" url="C:\Users\StefanHeck\Downloads\"/>
    </mc:Choice>
  </mc:AlternateContent>
  <xr:revisionPtr revIDLastSave="0" documentId="8_{DEC50A6C-500E-44C8-8389-0091482F9F43}" xr6:coauthVersionLast="47" xr6:coauthVersionMax="47" xr10:uidLastSave="{00000000-0000-0000-0000-000000000000}"/>
  <bookViews>
    <workbookView xWindow="28680" yWindow="-5130" windowWidth="29040" windowHeight="15720" xr2:uid="{00000000-000D-0000-FFFF-FFFF00000000}"/>
  </bookViews>
  <sheets>
    <sheet name="Mitglieder &amp; Beiträge" sheetId="7" r:id="rId1"/>
    <sheet name="Ausgaben Verein" sheetId="8" r:id="rId2"/>
    <sheet name=" Ergebnisse" sheetId="9" r:id="rId3"/>
    <sheet name="LSBH-Beitragsberechnung"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0" l="1"/>
  <c r="E20" i="10"/>
  <c r="G20" i="10" s="1"/>
  <c r="E19" i="10"/>
  <c r="G19" i="10" s="1"/>
  <c r="E18" i="10"/>
  <c r="G18" i="10" s="1"/>
  <c r="G14" i="10"/>
  <c r="G13" i="10"/>
  <c r="G12" i="10"/>
  <c r="G11" i="10"/>
  <c r="G10" i="10"/>
  <c r="G9" i="10"/>
  <c r="E37" i="9"/>
  <c r="E35" i="9"/>
  <c r="E33" i="9"/>
  <c r="E31" i="9"/>
  <c r="C37" i="9"/>
  <c r="C35" i="9"/>
  <c r="C33" i="9"/>
  <c r="C31" i="9"/>
  <c r="B37" i="9"/>
  <c r="B35" i="9"/>
  <c r="B33" i="9"/>
  <c r="B31" i="9"/>
  <c r="C20" i="8"/>
  <c r="C66" i="8"/>
  <c r="C62" i="8"/>
  <c r="C52" i="8"/>
  <c r="C42" i="8"/>
  <c r="C35" i="8"/>
  <c r="D16" i="7"/>
  <c r="D14" i="7"/>
  <c r="D12" i="7"/>
  <c r="D10" i="7"/>
  <c r="E20" i="9" l="1"/>
  <c r="C20" i="9"/>
  <c r="G15" i="10"/>
  <c r="G21" i="10" s="1"/>
  <c r="D18" i="7"/>
  <c r="E7" i="9" s="1"/>
  <c r="C68" i="8"/>
  <c r="E9" i="9" s="1"/>
  <c r="E22" i="9" l="1"/>
  <c r="E26" i="9" s="1"/>
  <c r="C22" i="9"/>
  <c r="C26" i="9" s="1"/>
  <c r="D22" i="9"/>
  <c r="E11" i="9"/>
  <c r="E13" i="9"/>
  <c r="E24" i="9" l="1"/>
  <c r="C24" i="9"/>
  <c r="D33" i="9"/>
  <c r="D37" i="9"/>
  <c r="D31" i="9"/>
  <c r="D35" i="9"/>
  <c r="D20" i="9" l="1"/>
  <c r="D24" i="9" l="1"/>
  <c r="D26" i="9"/>
</calcChain>
</file>

<file path=xl/sharedStrings.xml><?xml version="1.0" encoding="utf-8"?>
<sst xmlns="http://schemas.openxmlformats.org/spreadsheetml/2006/main" count="107" uniqueCount="88">
  <si>
    <t>Gruppe</t>
  </si>
  <si>
    <t>Mitglieder-zahl</t>
  </si>
  <si>
    <t>Mitgliedsbeitrag
pro Jahr aktuell</t>
  </si>
  <si>
    <t>Beitragseinnahmen
pro Jahr aktuell</t>
  </si>
  <si>
    <t>Mitgliedsbeitrag
VORSCHLAG NEU</t>
  </si>
  <si>
    <t>Kinder</t>
  </si>
  <si>
    <t>Jugendliche</t>
  </si>
  <si>
    <t>Erwachsene</t>
  </si>
  <si>
    <t>Familien</t>
  </si>
  <si>
    <t>Beitragseinnahmen pro Jahr gesamt</t>
  </si>
  <si>
    <t>Ausgabenarten</t>
  </si>
  <si>
    <t>Ausgaben in EUR</t>
  </si>
  <si>
    <t>a) Sportbetrieb</t>
  </si>
  <si>
    <t>Trainer/Übungsleiter-Zuwendungen</t>
  </si>
  <si>
    <t>Trainer/ÜL-Ausbildungen/-Fortbildungen/Seminare</t>
  </si>
  <si>
    <t>Sportgeräte (auch Ersatzbeschaffungen)</t>
  </si>
  <si>
    <t>Instandhaltung Sportgeräte</t>
  </si>
  <si>
    <t>Betriebskosten Sportanlage (z. B. Flutlicht)</t>
  </si>
  <si>
    <t>Hallen-Gebühren</t>
  </si>
  <si>
    <t>Reisekosten/Spielbetrieb (Schiedsrichter)</t>
  </si>
  <si>
    <t>Sportkleidung (z. B. Trikots)</t>
  </si>
  <si>
    <t>Weitere oben noch nicht definierte  Kosten</t>
  </si>
  <si>
    <t>Gesamtkosten Sportbetrieb</t>
  </si>
  <si>
    <t>b) Verwaltungskosten</t>
  </si>
  <si>
    <t>Hilfskräfte (inkl. Nebenkosten)</t>
  </si>
  <si>
    <t>Reisekosten</t>
  </si>
  <si>
    <t>Porto/Telefon</t>
  </si>
  <si>
    <t>Kapitaldienst</t>
  </si>
  <si>
    <t>EDV-Kosten</t>
  </si>
  <si>
    <t>Büromaterial/Inventar/Literatur</t>
  </si>
  <si>
    <t>Präsente, Ehrungen, Repräsentationskosten</t>
  </si>
  <si>
    <t>Druckkosten (Satzung, Zeitung)</t>
  </si>
  <si>
    <t>Ersatzbeschaffungen</t>
  </si>
  <si>
    <t>Steuern</t>
  </si>
  <si>
    <t>Sonstige Kosten</t>
  </si>
  <si>
    <t>Gesamtkosten Verwaltung</t>
  </si>
  <si>
    <t>c) Versicherungen/Gebühren/Beiträge</t>
  </si>
  <si>
    <t>Beiträge lsb h/HFV</t>
  </si>
  <si>
    <t>Gema/Verwaltungsberufsgenossenschaft</t>
  </si>
  <si>
    <t>Zusatzversicherungen</t>
  </si>
  <si>
    <t>Gesamtkosten Versicherungen/Gebühren/Beiträge</t>
  </si>
  <si>
    <t>d) Vereinsgebäude</t>
  </si>
  <si>
    <t>Betriebskosten (Strom, Wasser, Heizung)</t>
  </si>
  <si>
    <t>Instandhaltung/Reparaturen</t>
  </si>
  <si>
    <t>Gebäudeversicherung</t>
  </si>
  <si>
    <t>e) besondere Maßnahmen</t>
  </si>
  <si>
    <t>Zusatzkosten der Abteilungen</t>
  </si>
  <si>
    <t>überfachliche Maßnahmen</t>
  </si>
  <si>
    <t>überfachlicher Jugendbereich</t>
  </si>
  <si>
    <t>Maßnahmen der Mitgliedergewinnung</t>
  </si>
  <si>
    <t xml:space="preserve">Veranstaltungskosten </t>
  </si>
  <si>
    <t>(Weihnachtsfeier/Jubiläum)</t>
  </si>
  <si>
    <t>Gesamtkosten besondere Maßnahmen</t>
  </si>
  <si>
    <t>f) außerordentliche Projekte</t>
  </si>
  <si>
    <t>außerordentliche Projekte</t>
  </si>
  <si>
    <t>Gesamtkosten</t>
  </si>
  <si>
    <t>Ergebnis der eingefügten Daten</t>
  </si>
  <si>
    <t>Beitragseinnahmen</t>
  </si>
  <si>
    <t>Ausgaben</t>
  </si>
  <si>
    <t>Verhältnis von Einnahmen/Ausgaben</t>
  </si>
  <si>
    <t>Beitragspolster bzw. Lücke (in Prozent)</t>
  </si>
  <si>
    <t>Ergebnis Beitragseinnahmen</t>
  </si>
  <si>
    <t>Arten</t>
  </si>
  <si>
    <t>Aktuell</t>
  </si>
  <si>
    <t>Ausgleich</t>
  </si>
  <si>
    <t>Neuvorschlag</t>
  </si>
  <si>
    <t>Ergebnis</t>
  </si>
  <si>
    <t>Beitragspolster/ -lücke</t>
  </si>
  <si>
    <t>Mitgliederzahl</t>
  </si>
  <si>
    <t>B E I T R A G - lsb h</t>
  </si>
  <si>
    <t>Personenzahl</t>
  </si>
  <si>
    <t>je €</t>
  </si>
  <si>
    <t>Gesamt €</t>
  </si>
  <si>
    <t xml:space="preserve">   - Kinder bis 14 Jahre</t>
  </si>
  <si>
    <t xml:space="preserve">   - Jugendliche von 14-18</t>
  </si>
  <si>
    <t xml:space="preserve">   - Erwachsene über 18 Jahre</t>
  </si>
  <si>
    <t xml:space="preserve">   - Sport in Hessen  </t>
  </si>
  <si>
    <t xml:space="preserve">   - Freiwillige Ehrenamtsversicherung (Vorjahr)</t>
  </si>
  <si>
    <t xml:space="preserve">   - Verwaltungsberufsgenossenschaft</t>
  </si>
  <si>
    <t>Zwischensumme Summe lsb h</t>
  </si>
  <si>
    <t>Beitragsrechnung des lsb h</t>
  </si>
  <si>
    <r>
      <t>Hinweis:</t>
    </r>
    <r>
      <rPr>
        <sz val="12"/>
        <color theme="1"/>
        <rFont val="Grandview"/>
        <family val="2"/>
      </rPr>
      <t xml:space="preserve"> In diesem Blatt lediglich </t>
    </r>
    <r>
      <rPr>
        <b/>
        <sz val="12"/>
        <color theme="1"/>
        <rFont val="Grandview"/>
        <family val="2"/>
      </rPr>
      <t>die gelben Felder</t>
    </r>
    <r>
      <rPr>
        <sz val="12"/>
        <color theme="1"/>
        <rFont val="Grandview"/>
        <family val="2"/>
      </rPr>
      <t xml:space="preserve"> verändern.</t>
    </r>
  </si>
  <si>
    <r>
      <rPr>
        <b/>
        <sz val="12"/>
        <color theme="1"/>
        <rFont val="Grandview"/>
        <family val="2"/>
      </rPr>
      <t>Erläuterung</t>
    </r>
    <r>
      <rPr>
        <sz val="12"/>
        <color theme="1"/>
        <rFont val="Grandview"/>
        <family val="2"/>
      </rPr>
      <t xml:space="preserve">
1) Zunächst in den gelben Feldern die aktuelle Mitgliederzahl sowie den aktuellen Mitgliedsbeitrag eintragen. Daraus ergeben sich Beitragseinnahmen, die Sie pro Jahr für Ihren Verein generieren.
2) Im Feld "Mitgliedsbeitrag VORSCHLAG NEU" können Sie einen fiktiven Betrag eintragen. In dem Blatt "Ergebnisse" sehen Sie nach der Eingabe der Ausgaben im Blatt "Ausgaben Verein" welchen Mitgliedsbeitrag Sie nehmen müssen, um alle angegebenen Kosten im Verein zu decken. Diesen fiktiven Betrag können Sie im Nachgang jederzeit ändern.</t>
    </r>
  </si>
  <si>
    <r>
      <t xml:space="preserve">Hinweis:
</t>
    </r>
    <r>
      <rPr>
        <sz val="12"/>
        <color theme="1"/>
        <rFont val="Grandview"/>
        <family val="2"/>
      </rPr>
      <t>In diesem Blatt sind keine Eingaben notwendig. Alle Werte wurden automatisch berechnet.</t>
    </r>
  </si>
  <si>
    <r>
      <rPr>
        <b/>
        <u/>
        <sz val="12"/>
        <color theme="1"/>
        <rFont val="Grandview"/>
        <family val="2"/>
      </rPr>
      <t>Hinweis</t>
    </r>
    <r>
      <rPr>
        <b/>
        <sz val="12"/>
        <color theme="1"/>
        <rFont val="Grandview"/>
        <family val="2"/>
      </rPr>
      <t xml:space="preserve">
</t>
    </r>
    <r>
      <rPr>
        <sz val="12"/>
        <color theme="1"/>
        <rFont val="Grandview"/>
        <family val="2"/>
      </rPr>
      <t xml:space="preserve">
</t>
    </r>
    <r>
      <rPr>
        <b/>
        <sz val="12"/>
        <color theme="1"/>
        <rFont val="Grandview"/>
        <family val="2"/>
      </rPr>
      <t>Aktuell:</t>
    </r>
    <r>
      <rPr>
        <sz val="12"/>
        <color theme="1"/>
        <rFont val="Grandview"/>
        <family val="2"/>
      </rPr>
      <t xml:space="preserve"> Dies ist Ihr aktueller Beitrag.
</t>
    </r>
    <r>
      <rPr>
        <b/>
        <sz val="12"/>
        <color theme="1"/>
        <rFont val="Grandview"/>
        <family val="2"/>
      </rPr>
      <t>Ausgleich:</t>
    </r>
    <r>
      <rPr>
        <sz val="12"/>
        <color theme="1"/>
        <rFont val="Grandview"/>
        <family val="2"/>
      </rPr>
      <t xml:space="preserve"> Diesen Mitgliedsbeitrag müssten Sie nehmen, um kostendeckend zu arbeiten.
</t>
    </r>
    <r>
      <rPr>
        <b/>
        <sz val="12"/>
        <color theme="1"/>
        <rFont val="Grandview"/>
        <family val="2"/>
      </rPr>
      <t>Neuvorschlag:</t>
    </r>
    <r>
      <rPr>
        <sz val="12"/>
        <color theme="1"/>
        <rFont val="Grandview"/>
        <family val="2"/>
      </rPr>
      <t xml:space="preserve"> Dies ist Ihr Vorschlag an neuen Mitgliedsbeiträgen, den Sie unter dem Blatt "Mitglieder &amp; Beiträge" eingegeben haben.</t>
    </r>
  </si>
  <si>
    <r>
      <t xml:space="preserve">Es sind die bisher gültigen Beiträge an den Landessportbund Hessen e.V., 
die Versicherungsprämien zur Sportversicherung und zur  Verwaltungsberufgenossenschaft sowie das Pflichtexemplar 'Sport in Hessen'.
</t>
    </r>
    <r>
      <rPr>
        <b/>
        <sz val="12"/>
        <color theme="1"/>
        <rFont val="Grandview"/>
        <family val="2"/>
      </rPr>
      <t>Hinweis:</t>
    </r>
    <r>
      <rPr>
        <sz val="12"/>
        <color theme="1"/>
        <rFont val="Grandview"/>
        <family val="2"/>
      </rPr>
      <t xml:space="preserve"> In diesem Blatt lediglich </t>
    </r>
    <r>
      <rPr>
        <b/>
        <sz val="12"/>
        <color theme="1"/>
        <rFont val="Grandview"/>
        <family val="2"/>
      </rPr>
      <t>die gelben Felder</t>
    </r>
    <r>
      <rPr>
        <sz val="12"/>
        <color theme="1"/>
        <rFont val="Grandview"/>
        <family val="2"/>
      </rPr>
      <t xml:space="preserve"> verändern.
</t>
    </r>
  </si>
  <si>
    <r>
      <t xml:space="preserve">Versicherungsprämie 50% - </t>
    </r>
    <r>
      <rPr>
        <sz val="12"/>
        <rFont val="Grandview"/>
        <family val="2"/>
      </rPr>
      <t>die weiteren 50% zahlt der lsb h für seine Vereine</t>
    </r>
  </si>
  <si>
    <r>
      <t>Hinweis:</t>
    </r>
    <r>
      <rPr>
        <sz val="12"/>
        <color theme="1"/>
        <rFont val="Grandview"/>
        <family val="2"/>
      </rPr>
      <t xml:space="preserve"> In diesem Blatt lediglich </t>
    </r>
    <r>
      <rPr>
        <b/>
        <sz val="12"/>
        <color theme="1"/>
        <rFont val="Grandview"/>
        <family val="2"/>
      </rPr>
      <t>die gelben Felder</t>
    </r>
    <r>
      <rPr>
        <sz val="12"/>
        <color theme="1"/>
        <rFont val="Grandview"/>
        <family val="2"/>
      </rPr>
      <t xml:space="preserve"> verändern. Sollten nicht alle Daten detailliert vorliegen, kann einzig die Zelle "Gesamtkosten" ausgefüllt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</si>
</sst>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2"/>
      <color theme="1"/>
      <name val="Times New Roman"/>
      <family val="2"/>
    </font>
    <font>
      <sz val="11"/>
      <color theme="1"/>
      <name val="Calibri"/>
      <family val="2"/>
      <scheme val="minor"/>
    </font>
    <font>
      <sz val="12"/>
      <color theme="1"/>
      <name val="Times New Roman"/>
      <family val="2"/>
    </font>
    <font>
      <sz val="12"/>
      <color theme="1"/>
      <name val="Grandview"/>
      <family val="2"/>
    </font>
    <font>
      <b/>
      <sz val="12"/>
      <color theme="1"/>
      <name val="Grandview"/>
      <family val="2"/>
    </font>
    <font>
      <b/>
      <u/>
      <sz val="12"/>
      <color theme="1"/>
      <name val="Grandview"/>
      <family val="2"/>
    </font>
    <font>
      <sz val="11"/>
      <color theme="1"/>
      <name val="Grandview"/>
      <family val="2"/>
    </font>
    <font>
      <b/>
      <sz val="12"/>
      <name val="Grandview"/>
      <family val="2"/>
    </font>
    <font>
      <sz val="12"/>
      <name val="Grandview"/>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98">
    <xf numFmtId="0" fontId="0" fillId="0" borderId="0" xfId="0"/>
    <xf numFmtId="0" fontId="3" fillId="0" borderId="0" xfId="0" applyFont="1"/>
    <xf numFmtId="0" fontId="3" fillId="0" borderId="0" xfId="0" applyFont="1" applyAlignment="1">
      <alignment horizont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xf numFmtId="0" fontId="3" fillId="2" borderId="1" xfId="0" applyFont="1" applyFill="1" applyBorder="1" applyAlignment="1">
      <alignment horizontal="center"/>
    </xf>
    <xf numFmtId="44" fontId="3" fillId="2" borderId="1" xfId="4" applyFont="1" applyFill="1" applyBorder="1"/>
    <xf numFmtId="44" fontId="3" fillId="0" borderId="1" xfId="4" applyFont="1" applyBorder="1"/>
    <xf numFmtId="44" fontId="4" fillId="0" borderId="5" xfId="0" applyNumberFormat="1" applyFont="1" applyBorder="1"/>
    <xf numFmtId="44" fontId="3" fillId="0" borderId="0" xfId="0" applyNumberFormat="1" applyFont="1"/>
    <xf numFmtId="0" fontId="4" fillId="0" borderId="0" xfId="0" applyFont="1"/>
    <xf numFmtId="0" fontId="4" fillId="3" borderId="2" xfId="0" applyFont="1" applyFill="1" applyBorder="1"/>
    <xf numFmtId="0" fontId="4" fillId="3" borderId="3" xfId="0" applyFont="1" applyFill="1" applyBorder="1"/>
    <xf numFmtId="0" fontId="4" fillId="3" borderId="4" xfId="0" applyFont="1" applyFill="1" applyBorder="1"/>
    <xf numFmtId="44" fontId="3" fillId="0" borderId="0" xfId="4" applyFont="1" applyFill="1" applyBorder="1"/>
    <xf numFmtId="44" fontId="4" fillId="0" borderId="5" xfId="4" applyFont="1" applyFill="1" applyBorder="1"/>
    <xf numFmtId="44" fontId="4" fillId="0" borderId="5" xfId="4" applyFont="1" applyBorder="1"/>
    <xf numFmtId="0" fontId="3" fillId="0" borderId="0" xfId="1" applyFont="1" applyAlignment="1">
      <alignment horizontal="left" vertical="center"/>
    </xf>
    <xf numFmtId="44" fontId="3" fillId="0" borderId="0" xfId="4" applyFont="1"/>
    <xf numFmtId="44" fontId="3" fillId="0" borderId="5" xfId="4" applyFont="1" applyBorder="1"/>
    <xf numFmtId="44" fontId="4" fillId="0" borderId="9" xfId="4" applyFont="1" applyBorder="1"/>
    <xf numFmtId="44" fontId="4" fillId="0" borderId="1" xfId="4" applyFont="1" applyBorder="1"/>
    <xf numFmtId="10" fontId="4" fillId="0" borderId="1" xfId="5" applyNumberFormat="1" applyFont="1" applyBorder="1"/>
    <xf numFmtId="0" fontId="4" fillId="4"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44" fontId="3" fillId="4" borderId="1" xfId="0" applyNumberFormat="1" applyFont="1" applyFill="1" applyBorder="1"/>
    <xf numFmtId="44" fontId="3" fillId="6" borderId="1" xfId="0" applyNumberFormat="1" applyFont="1" applyFill="1" applyBorder="1"/>
    <xf numFmtId="44" fontId="3" fillId="5" borderId="1" xfId="0" applyNumberFormat="1" applyFont="1" applyFill="1" applyBorder="1"/>
    <xf numFmtId="10" fontId="3" fillId="4" borderId="1" xfId="5" applyNumberFormat="1" applyFont="1" applyFill="1" applyBorder="1"/>
    <xf numFmtId="9" fontId="3" fillId="6" borderId="1" xfId="5" applyFont="1" applyFill="1" applyBorder="1"/>
    <xf numFmtId="10" fontId="3" fillId="5" borderId="1" xfId="5" applyNumberFormat="1" applyFont="1" applyFill="1" applyBorder="1"/>
    <xf numFmtId="0" fontId="3" fillId="0" borderId="1" xfId="0" applyFont="1" applyBorder="1" applyAlignment="1">
      <alignment horizontal="center"/>
    </xf>
    <xf numFmtId="44" fontId="3" fillId="4" borderId="1" xfId="4" applyFont="1" applyFill="1" applyBorder="1"/>
    <xf numFmtId="44" fontId="3" fillId="6" borderId="1" xfId="4" applyFont="1" applyFill="1" applyBorder="1"/>
    <xf numFmtId="44" fontId="3" fillId="5" borderId="1" xfId="4" applyFont="1" applyFill="1" applyBorder="1"/>
    <xf numFmtId="44" fontId="3" fillId="0" borderId="1" xfId="4" applyFont="1" applyFill="1" applyBorder="1"/>
    <xf numFmtId="0" fontId="6" fillId="0" borderId="0" xfId="1" applyFont="1"/>
    <xf numFmtId="0" fontId="7" fillId="0" borderId="1" xfId="1" applyFont="1" applyBorder="1" applyAlignment="1">
      <alignment horizontal="center"/>
    </xf>
    <xf numFmtId="3" fontId="8" fillId="2" borderId="1" xfId="3" applyNumberFormat="1" applyFont="1" applyFill="1" applyBorder="1" applyAlignment="1" applyProtection="1">
      <alignment horizontal="center"/>
      <protection locked="0"/>
    </xf>
    <xf numFmtId="44" fontId="3" fillId="0" borderId="1" xfId="4" applyFont="1" applyBorder="1" applyProtection="1"/>
    <xf numFmtId="3" fontId="8" fillId="0" borderId="1" xfId="3" applyNumberFormat="1" applyFont="1" applyFill="1" applyBorder="1" applyAlignment="1" applyProtection="1">
      <alignment horizontal="center"/>
    </xf>
    <xf numFmtId="44" fontId="3" fillId="0" borderId="1" xfId="4" applyFont="1" applyBorder="1" applyAlignment="1">
      <alignment horizontal="right"/>
    </xf>
    <xf numFmtId="3" fontId="3" fillId="0" borderId="1" xfId="3" applyNumberFormat="1" applyFont="1" applyBorder="1" applyAlignment="1">
      <alignment horizontal="center"/>
    </xf>
    <xf numFmtId="44" fontId="7" fillId="0" borderId="1" xfId="4" applyFont="1" applyBorder="1" applyProtection="1">
      <protection locked="0"/>
    </xf>
    <xf numFmtId="0" fontId="3" fillId="0" borderId="0" xfId="1" applyFont="1"/>
    <xf numFmtId="0" fontId="3" fillId="0" borderId="1" xfId="1" applyFont="1" applyBorder="1" applyAlignment="1">
      <alignment horizont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left"/>
    </xf>
    <xf numFmtId="0" fontId="7" fillId="0" borderId="1" xfId="1" applyFont="1" applyBorder="1" applyAlignment="1">
      <alignment horizontal="center"/>
    </xf>
    <xf numFmtId="0" fontId="7" fillId="0" borderId="1" xfId="1" applyFont="1" applyBorder="1" applyAlignment="1">
      <alignment horizontal="left"/>
    </xf>
    <xf numFmtId="0" fontId="4" fillId="0" borderId="5"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top" wrapText="1"/>
    </xf>
    <xf numFmtId="0" fontId="3" fillId="0" borderId="16" xfId="0" applyFont="1" applyBorder="1" applyAlignment="1">
      <alignment horizontal="left" vertical="top" wrapText="1"/>
    </xf>
    <xf numFmtId="0" fontId="4" fillId="3" borderId="6" xfId="1" applyFont="1" applyFill="1" applyBorder="1" applyAlignment="1">
      <alignment horizontal="left" vertical="center"/>
    </xf>
    <xf numFmtId="0" fontId="3" fillId="0" borderId="2" xfId="1" applyFont="1" applyBorder="1" applyAlignment="1">
      <alignment horizontal="left" vertical="center"/>
    </xf>
    <xf numFmtId="0" fontId="3" fillId="0" borderId="4"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3" xfId="0" applyFont="1" applyBorder="1" applyAlignment="1">
      <alignment horizontal="left"/>
    </xf>
    <xf numFmtId="0" fontId="4" fillId="3" borderId="2" xfId="1" applyFont="1" applyFill="1" applyBorder="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3" fillId="0" borderId="0" xfId="0" applyFont="1" applyAlignment="1">
      <alignment horizontal="left"/>
    </xf>
    <xf numFmtId="0" fontId="4" fillId="0" borderId="0" xfId="1" applyFont="1" applyAlignment="1">
      <alignment horizontal="left" vertical="center"/>
    </xf>
    <xf numFmtId="0" fontId="4" fillId="0" borderId="1" xfId="0" applyFont="1" applyBorder="1" applyAlignment="1">
      <alignment horizontal="center" wrapText="1"/>
    </xf>
    <xf numFmtId="0" fontId="4" fillId="0" borderId="1" xfId="0" applyFont="1" applyBorder="1" applyAlignment="1">
      <alignment horizontal="center"/>
    </xf>
    <xf numFmtId="0" fontId="3" fillId="0" borderId="0" xfId="1" applyFont="1" applyAlignment="1">
      <alignment horizontal="left" vertical="center"/>
    </xf>
    <xf numFmtId="0" fontId="4" fillId="0" borderId="9" xfId="1" applyFont="1" applyBorder="1" applyAlignment="1">
      <alignment horizontal="left" vertic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13" xfId="0" applyFont="1" applyBorder="1" applyAlignment="1">
      <alignment horizontal="left" wrapText="1"/>
    </xf>
    <xf numFmtId="0" fontId="3" fillId="0" borderId="0" xfId="0" applyFont="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6" xfId="0" applyFont="1" applyBorder="1" applyAlignment="1">
      <alignment horizontal="left" wrapText="1"/>
    </xf>
    <xf numFmtId="0" fontId="3" fillId="0" borderId="16" xfId="0" applyFont="1" applyBorder="1" applyAlignment="1">
      <alignment horizontal="left" wrapText="1"/>
    </xf>
    <xf numFmtId="0" fontId="4" fillId="3" borderId="1" xfId="0" applyFont="1" applyFill="1" applyBorder="1" applyAlignment="1">
      <alignment horizontal="center"/>
    </xf>
    <xf numFmtId="0" fontId="4" fillId="0" borderId="1" xfId="0" applyFont="1" applyBorder="1" applyAlignment="1">
      <alignment horizontal="left"/>
    </xf>
    <xf numFmtId="0" fontId="4" fillId="0" borderId="0" xfId="0" applyFont="1" applyAlignment="1">
      <alignment horizontal="left"/>
    </xf>
    <xf numFmtId="0" fontId="3" fillId="0" borderId="0" xfId="0" applyFont="1" applyAlignment="1">
      <alignment horizontal="center"/>
    </xf>
    <xf numFmtId="0" fontId="3" fillId="0" borderId="6" xfId="0" applyFont="1" applyBorder="1" applyAlignment="1">
      <alignment horizontal="center"/>
    </xf>
  </cellXfs>
  <cellStyles count="6">
    <cellStyle name="Prozent" xfId="5" builtinId="5"/>
    <cellStyle name="Prozent 2" xfId="2" xr:uid="{00000000-0005-0000-0000-000001000000}"/>
    <cellStyle name="Standard" xfId="0" builtinId="0"/>
    <cellStyle name="Standard 2" xfId="1" xr:uid="{00000000-0005-0000-0000-000003000000}"/>
    <cellStyle name="Währung" xfId="4" builtinId="4"/>
    <cellStyle name="Währung 2" xfId="3" xr:uid="{00000000-0005-0000-0000-000005000000}"/>
  </cellStyles>
  <dxfs count="0"/>
  <tableStyles count="0" defaultTableStyle="TableStyleMedium2" defaultPivotStyle="PivotStyleLight16"/>
  <colors>
    <mruColors>
      <color rgb="FFFF3300"/>
      <color rgb="FF7DF52B"/>
      <color rgb="FFCE5B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341927</xdr:colOff>
      <xdr:row>4</xdr:row>
      <xdr:rowOff>128924</xdr:rowOff>
    </xdr:to>
    <xdr:pic>
      <xdr:nvPicPr>
        <xdr:cNvPr id="3" name="Grafik 2">
          <a:extLst>
            <a:ext uri="{FF2B5EF4-FFF2-40B4-BE49-F238E27FC236}">
              <a16:creationId xmlns:a16="http://schemas.microsoft.com/office/drawing/2014/main" id="{ADCD3798-D688-4BB9-9FB5-02D9167DF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71252" cy="157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360977</xdr:colOff>
      <xdr:row>5</xdr:row>
      <xdr:rowOff>52724</xdr:rowOff>
    </xdr:to>
    <xdr:pic>
      <xdr:nvPicPr>
        <xdr:cNvPr id="3" name="Grafik 2">
          <a:extLst>
            <a:ext uri="{FF2B5EF4-FFF2-40B4-BE49-F238E27FC236}">
              <a16:creationId xmlns:a16="http://schemas.microsoft.com/office/drawing/2014/main" id="{70711549-7535-4E9E-ABED-71D3531BE9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71252" cy="157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341927</xdr:colOff>
      <xdr:row>2</xdr:row>
      <xdr:rowOff>5099</xdr:rowOff>
    </xdr:to>
    <xdr:pic>
      <xdr:nvPicPr>
        <xdr:cNvPr id="3" name="Grafik 2">
          <a:extLst>
            <a:ext uri="{FF2B5EF4-FFF2-40B4-BE49-F238E27FC236}">
              <a16:creationId xmlns:a16="http://schemas.microsoft.com/office/drawing/2014/main" id="{DA895914-955A-47A0-A720-4926DF5D0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71252" cy="157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5</xdr:row>
      <xdr:rowOff>0</xdr:rowOff>
    </xdr:from>
    <xdr:to>
      <xdr:col>10</xdr:col>
      <xdr:colOff>38100</xdr:colOff>
      <xdr:row>58</xdr:row>
      <xdr:rowOff>57150</xdr:rowOff>
    </xdr:to>
    <xdr:pic>
      <xdr:nvPicPr>
        <xdr:cNvPr id="3" name="Grafik 2">
          <a:extLst>
            <a:ext uri="{FF2B5EF4-FFF2-40B4-BE49-F238E27FC236}">
              <a16:creationId xmlns:a16="http://schemas.microsoft.com/office/drawing/2014/main" id="{141A1D73-6956-E035-5D2C-53969BBB7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9175" y="914400"/>
          <a:ext cx="38100" cy="106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33001</xdr:rowOff>
    </xdr:from>
    <xdr:to>
      <xdr:col>7</xdr:col>
      <xdr:colOff>246677</xdr:colOff>
      <xdr:row>4</xdr:row>
      <xdr:rowOff>885825</xdr:rowOff>
    </xdr:to>
    <xdr:pic>
      <xdr:nvPicPr>
        <xdr:cNvPr id="4" name="Grafik 3">
          <a:extLst>
            <a:ext uri="{FF2B5EF4-FFF2-40B4-BE49-F238E27FC236}">
              <a16:creationId xmlns:a16="http://schemas.microsoft.com/office/drawing/2014/main" id="{D6099855-E911-563D-1633-BB43025A27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001"/>
          <a:ext cx="6371252" cy="157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H31"/>
  <sheetViews>
    <sheetView showGridLines="0" tabSelected="1" zoomScaleNormal="100" workbookViewId="0">
      <selection activeCell="I4" sqref="I4"/>
    </sheetView>
  </sheetViews>
  <sheetFormatPr baseColWidth="10" defaultColWidth="11" defaultRowHeight="15" x14ac:dyDescent="0.2"/>
  <cols>
    <col min="1" max="1" width="13" style="1" bestFit="1" customWidth="1"/>
    <col min="2" max="2" width="11" style="1"/>
    <col min="3" max="3" width="16.375" style="1" customWidth="1"/>
    <col min="4" max="4" width="19.625" style="1" customWidth="1"/>
    <col min="5" max="5" width="19.125" style="1" customWidth="1"/>
    <col min="6" max="16384" width="11" style="1"/>
  </cols>
  <sheetData>
    <row r="4" spans="1:8" ht="69" customHeight="1" x14ac:dyDescent="0.2"/>
    <row r="6" spans="1:8" x14ac:dyDescent="0.2">
      <c r="A6" s="54" t="s">
        <v>81</v>
      </c>
      <c r="B6" s="55"/>
      <c r="C6" s="55"/>
      <c r="D6" s="55"/>
      <c r="E6" s="56"/>
    </row>
    <row r="7" spans="1:8" x14ac:dyDescent="0.2">
      <c r="H7" s="2"/>
    </row>
    <row r="8" spans="1:8" ht="34.5" customHeight="1" x14ac:dyDescent="0.2">
      <c r="A8" s="3" t="s">
        <v>0</v>
      </c>
      <c r="B8" s="4" t="s">
        <v>1</v>
      </c>
      <c r="C8" s="4" t="s">
        <v>2</v>
      </c>
      <c r="D8" s="4" t="s">
        <v>3</v>
      </c>
      <c r="E8" s="4" t="s">
        <v>4</v>
      </c>
    </row>
    <row r="10" spans="1:8" x14ac:dyDescent="0.2">
      <c r="A10" s="5" t="s">
        <v>5</v>
      </c>
      <c r="B10" s="6"/>
      <c r="C10" s="7"/>
      <c r="D10" s="8">
        <f>B10*C10</f>
        <v>0</v>
      </c>
      <c r="E10" s="7"/>
    </row>
    <row r="11" spans="1:8" x14ac:dyDescent="0.2">
      <c r="B11" s="2"/>
    </row>
    <row r="12" spans="1:8" x14ac:dyDescent="0.2">
      <c r="A12" s="5" t="s">
        <v>6</v>
      </c>
      <c r="B12" s="6"/>
      <c r="C12" s="7"/>
      <c r="D12" s="8">
        <f>B12*C12</f>
        <v>0</v>
      </c>
      <c r="E12" s="7"/>
    </row>
    <row r="13" spans="1:8" x14ac:dyDescent="0.2">
      <c r="B13" s="2"/>
    </row>
    <row r="14" spans="1:8" x14ac:dyDescent="0.2">
      <c r="A14" s="5" t="s">
        <v>7</v>
      </c>
      <c r="B14" s="6"/>
      <c r="C14" s="7"/>
      <c r="D14" s="8">
        <f>B14*C14</f>
        <v>0</v>
      </c>
      <c r="E14" s="7"/>
    </row>
    <row r="15" spans="1:8" x14ac:dyDescent="0.2">
      <c r="B15" s="2"/>
    </row>
    <row r="16" spans="1:8" x14ac:dyDescent="0.2">
      <c r="A16" s="5" t="s">
        <v>8</v>
      </c>
      <c r="B16" s="6"/>
      <c r="C16" s="7"/>
      <c r="D16" s="8">
        <f>B16*C16</f>
        <v>0</v>
      </c>
      <c r="E16" s="7"/>
    </row>
    <row r="18" spans="1:5" ht="15.75" thickBot="1" x14ac:dyDescent="0.25">
      <c r="A18" s="53" t="s">
        <v>9</v>
      </c>
      <c r="B18" s="53"/>
      <c r="C18" s="53"/>
      <c r="D18" s="9">
        <f>D10+D12+D14+D16</f>
        <v>0</v>
      </c>
      <c r="E18" s="10"/>
    </row>
    <row r="20" spans="1:5" ht="15.75" customHeight="1" x14ac:dyDescent="0.2">
      <c r="A20" s="57" t="s">
        <v>82</v>
      </c>
      <c r="B20" s="58"/>
      <c r="C20" s="58"/>
      <c r="D20" s="58"/>
      <c r="E20" s="59"/>
    </row>
    <row r="21" spans="1:5" x14ac:dyDescent="0.2">
      <c r="A21" s="60"/>
      <c r="B21" s="61"/>
      <c r="C21" s="61"/>
      <c r="D21" s="61"/>
      <c r="E21" s="62"/>
    </row>
    <row r="22" spans="1:5" x14ac:dyDescent="0.2">
      <c r="A22" s="60"/>
      <c r="B22" s="61"/>
      <c r="C22" s="61"/>
      <c r="D22" s="61"/>
      <c r="E22" s="62"/>
    </row>
    <row r="23" spans="1:5" x14ac:dyDescent="0.2">
      <c r="A23" s="60"/>
      <c r="B23" s="61"/>
      <c r="C23" s="61"/>
      <c r="D23" s="61"/>
      <c r="E23" s="62"/>
    </row>
    <row r="24" spans="1:5" x14ac:dyDescent="0.2">
      <c r="A24" s="60"/>
      <c r="B24" s="61"/>
      <c r="C24" s="61"/>
      <c r="D24" s="61"/>
      <c r="E24" s="62"/>
    </row>
    <row r="25" spans="1:5" x14ac:dyDescent="0.2">
      <c r="A25" s="60"/>
      <c r="B25" s="61"/>
      <c r="C25" s="61"/>
      <c r="D25" s="61"/>
      <c r="E25" s="62"/>
    </row>
    <row r="26" spans="1:5" x14ac:dyDescent="0.2">
      <c r="A26" s="60"/>
      <c r="B26" s="61"/>
      <c r="C26" s="61"/>
      <c r="D26" s="61"/>
      <c r="E26" s="62"/>
    </row>
    <row r="27" spans="1:5" x14ac:dyDescent="0.2">
      <c r="A27" s="60"/>
      <c r="B27" s="61"/>
      <c r="C27" s="61"/>
      <c r="D27" s="61"/>
      <c r="E27" s="62"/>
    </row>
    <row r="28" spans="1:5" x14ac:dyDescent="0.2">
      <c r="A28" s="60"/>
      <c r="B28" s="61"/>
      <c r="C28" s="61"/>
      <c r="D28" s="61"/>
      <c r="E28" s="62"/>
    </row>
    <row r="29" spans="1:5" x14ac:dyDescent="0.2">
      <c r="A29" s="60"/>
      <c r="B29" s="61"/>
      <c r="C29" s="61"/>
      <c r="D29" s="61"/>
      <c r="E29" s="62"/>
    </row>
    <row r="30" spans="1:5" x14ac:dyDescent="0.2">
      <c r="A30" s="60"/>
      <c r="B30" s="61"/>
      <c r="C30" s="61"/>
      <c r="D30" s="61"/>
      <c r="E30" s="62"/>
    </row>
    <row r="31" spans="1:5" x14ac:dyDescent="0.2">
      <c r="A31" s="63"/>
      <c r="B31" s="64"/>
      <c r="C31" s="64"/>
      <c r="D31" s="64"/>
      <c r="E31" s="65"/>
    </row>
  </sheetData>
  <mergeCells count="3">
    <mergeCell ref="A18:C18"/>
    <mergeCell ref="A6:E6"/>
    <mergeCell ref="A20:E31"/>
  </mergeCells>
  <pageMargins left="0.7" right="0.7" top="0.78740157499999996" bottom="0.78740157499999996"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H69"/>
  <sheetViews>
    <sheetView showGridLines="0" zoomScaleNormal="100" workbookViewId="0">
      <selection activeCell="E13" sqref="E13"/>
    </sheetView>
  </sheetViews>
  <sheetFormatPr baseColWidth="10" defaultColWidth="11" defaultRowHeight="15" x14ac:dyDescent="0.2"/>
  <cols>
    <col min="1" max="1" width="58" style="1" bestFit="1" customWidth="1"/>
    <col min="2" max="2" width="2.75" style="1" customWidth="1"/>
    <col min="3" max="3" width="18.125" style="1" bestFit="1" customWidth="1"/>
    <col min="4" max="4" width="19.625" style="1" customWidth="1"/>
    <col min="5" max="5" width="19.125" style="1" customWidth="1"/>
    <col min="6" max="16384" width="11" style="1"/>
  </cols>
  <sheetData>
    <row r="5" spans="1:8" ht="60" customHeight="1" x14ac:dyDescent="0.2"/>
    <row r="6" spans="1:8" ht="30.75" customHeight="1" x14ac:dyDescent="0.2">
      <c r="A6" s="77" t="s">
        <v>87</v>
      </c>
      <c r="B6" s="78"/>
      <c r="C6" s="78"/>
      <c r="D6" s="11"/>
      <c r="E6" s="11"/>
    </row>
    <row r="7" spans="1:8" x14ac:dyDescent="0.2">
      <c r="H7" s="2"/>
    </row>
    <row r="8" spans="1:8" x14ac:dyDescent="0.2">
      <c r="A8" s="12" t="s">
        <v>10</v>
      </c>
      <c r="B8" s="13"/>
      <c r="C8" s="14" t="s">
        <v>11</v>
      </c>
    </row>
    <row r="9" spans="1:8" x14ac:dyDescent="0.2">
      <c r="A9" s="71"/>
      <c r="B9" s="71"/>
      <c r="C9" s="11"/>
    </row>
    <row r="10" spans="1:8" x14ac:dyDescent="0.2">
      <c r="A10" s="72" t="s">
        <v>12</v>
      </c>
      <c r="B10" s="73"/>
      <c r="C10" s="74"/>
      <c r="D10" s="15"/>
      <c r="E10" s="15"/>
    </row>
    <row r="11" spans="1:8" x14ac:dyDescent="0.2">
      <c r="A11" s="67" t="s">
        <v>13</v>
      </c>
      <c r="B11" s="68"/>
      <c r="C11" s="7"/>
      <c r="D11" s="15"/>
      <c r="E11" s="15"/>
    </row>
    <row r="12" spans="1:8" x14ac:dyDescent="0.2">
      <c r="A12" s="67" t="s">
        <v>14</v>
      </c>
      <c r="B12" s="68"/>
      <c r="C12" s="7"/>
      <c r="D12" s="15"/>
      <c r="E12" s="15"/>
    </row>
    <row r="13" spans="1:8" x14ac:dyDescent="0.2">
      <c r="A13" s="67" t="s">
        <v>15</v>
      </c>
      <c r="B13" s="68"/>
      <c r="C13" s="7"/>
    </row>
    <row r="14" spans="1:8" x14ac:dyDescent="0.2">
      <c r="A14" s="67" t="s">
        <v>16</v>
      </c>
      <c r="B14" s="68"/>
      <c r="C14" s="7"/>
      <c r="D14" s="15"/>
      <c r="E14" s="15"/>
    </row>
    <row r="15" spans="1:8" x14ac:dyDescent="0.2">
      <c r="A15" s="67" t="s">
        <v>17</v>
      </c>
      <c r="B15" s="68"/>
      <c r="C15" s="7"/>
    </row>
    <row r="16" spans="1:8" x14ac:dyDescent="0.2">
      <c r="A16" s="67" t="s">
        <v>18</v>
      </c>
      <c r="B16" s="68"/>
      <c r="C16" s="7"/>
      <c r="D16" s="15"/>
      <c r="E16" s="15"/>
    </row>
    <row r="17" spans="1:3" x14ac:dyDescent="0.2">
      <c r="A17" s="67" t="s">
        <v>19</v>
      </c>
      <c r="B17" s="68"/>
      <c r="C17" s="7"/>
    </row>
    <row r="18" spans="1:3" x14ac:dyDescent="0.2">
      <c r="A18" s="67" t="s">
        <v>20</v>
      </c>
      <c r="B18" s="68"/>
      <c r="C18" s="7"/>
    </row>
    <row r="19" spans="1:3" x14ac:dyDescent="0.2">
      <c r="A19" s="67" t="s">
        <v>21</v>
      </c>
      <c r="B19" s="68"/>
      <c r="C19" s="7"/>
    </row>
    <row r="20" spans="1:3" ht="15.75" thickBot="1" x14ac:dyDescent="0.25">
      <c r="A20" s="69" t="s">
        <v>22</v>
      </c>
      <c r="B20" s="70"/>
      <c r="C20" s="16">
        <f>SUM(C11:C19)</f>
        <v>0</v>
      </c>
    </row>
    <row r="21" spans="1:3" x14ac:dyDescent="0.2">
      <c r="A21" s="75"/>
      <c r="B21" s="75"/>
    </row>
    <row r="22" spans="1:3" x14ac:dyDescent="0.2">
      <c r="A22" s="66" t="s">
        <v>23</v>
      </c>
      <c r="B22" s="66"/>
      <c r="C22" s="66"/>
    </row>
    <row r="23" spans="1:3" x14ac:dyDescent="0.2">
      <c r="A23" s="67" t="s">
        <v>24</v>
      </c>
      <c r="B23" s="68"/>
      <c r="C23" s="7"/>
    </row>
    <row r="24" spans="1:3" x14ac:dyDescent="0.2">
      <c r="A24" s="67" t="s">
        <v>25</v>
      </c>
      <c r="B24" s="68"/>
      <c r="C24" s="7"/>
    </row>
    <row r="25" spans="1:3" x14ac:dyDescent="0.2">
      <c r="A25" s="67" t="s">
        <v>26</v>
      </c>
      <c r="B25" s="68"/>
      <c r="C25" s="7"/>
    </row>
    <row r="26" spans="1:3" x14ac:dyDescent="0.2">
      <c r="A26" s="67" t="s">
        <v>27</v>
      </c>
      <c r="B26" s="68"/>
      <c r="C26" s="7"/>
    </row>
    <row r="27" spans="1:3" x14ac:dyDescent="0.2">
      <c r="A27" s="67" t="s">
        <v>28</v>
      </c>
      <c r="B27" s="68"/>
      <c r="C27" s="7"/>
    </row>
    <row r="28" spans="1:3" x14ac:dyDescent="0.2">
      <c r="A28" s="67" t="s">
        <v>29</v>
      </c>
      <c r="B28" s="68"/>
      <c r="C28" s="7"/>
    </row>
    <row r="29" spans="1:3" x14ac:dyDescent="0.2">
      <c r="A29" s="67" t="s">
        <v>30</v>
      </c>
      <c r="B29" s="68"/>
      <c r="C29" s="7"/>
    </row>
    <row r="30" spans="1:3" x14ac:dyDescent="0.2">
      <c r="A30" s="67" t="s">
        <v>31</v>
      </c>
      <c r="B30" s="68"/>
      <c r="C30" s="7"/>
    </row>
    <row r="31" spans="1:3" x14ac:dyDescent="0.2">
      <c r="A31" s="67" t="s">
        <v>32</v>
      </c>
      <c r="B31" s="68"/>
      <c r="C31" s="7"/>
    </row>
    <row r="32" spans="1:3" x14ac:dyDescent="0.2">
      <c r="A32" s="67" t="s">
        <v>33</v>
      </c>
      <c r="B32" s="68"/>
      <c r="C32" s="7"/>
    </row>
    <row r="33" spans="1:3" x14ac:dyDescent="0.2">
      <c r="A33" s="67" t="s">
        <v>34</v>
      </c>
      <c r="B33" s="68"/>
      <c r="C33" s="7"/>
    </row>
    <row r="34" spans="1:3" x14ac:dyDescent="0.2">
      <c r="A34" s="67" t="s">
        <v>21</v>
      </c>
      <c r="B34" s="68"/>
      <c r="C34" s="7"/>
    </row>
    <row r="35" spans="1:3" ht="15.75" thickBot="1" x14ac:dyDescent="0.25">
      <c r="A35" s="69" t="s">
        <v>35</v>
      </c>
      <c r="B35" s="70"/>
      <c r="C35" s="17">
        <f>SUM(C23:C34)</f>
        <v>0</v>
      </c>
    </row>
    <row r="36" spans="1:3" x14ac:dyDescent="0.2">
      <c r="A36" s="75"/>
      <c r="B36" s="75"/>
    </row>
    <row r="37" spans="1:3" x14ac:dyDescent="0.2">
      <c r="A37" s="66" t="s">
        <v>36</v>
      </c>
      <c r="B37" s="66"/>
      <c r="C37" s="66"/>
    </row>
    <row r="38" spans="1:3" x14ac:dyDescent="0.2">
      <c r="A38" s="67" t="s">
        <v>37</v>
      </c>
      <c r="B38" s="68"/>
      <c r="C38" s="7"/>
    </row>
    <row r="39" spans="1:3" x14ac:dyDescent="0.2">
      <c r="A39" s="67" t="s">
        <v>38</v>
      </c>
      <c r="B39" s="68"/>
      <c r="C39" s="7"/>
    </row>
    <row r="40" spans="1:3" x14ac:dyDescent="0.2">
      <c r="A40" s="67" t="s">
        <v>39</v>
      </c>
      <c r="B40" s="68"/>
      <c r="C40" s="7"/>
    </row>
    <row r="41" spans="1:3" x14ac:dyDescent="0.2">
      <c r="A41" s="67" t="s">
        <v>21</v>
      </c>
      <c r="B41" s="68"/>
      <c r="C41" s="7"/>
    </row>
    <row r="42" spans="1:3" ht="15.75" thickBot="1" x14ac:dyDescent="0.25">
      <c r="A42" s="69" t="s">
        <v>40</v>
      </c>
      <c r="B42" s="70"/>
      <c r="C42" s="17">
        <f>SUM(C38:C41)</f>
        <v>0</v>
      </c>
    </row>
    <row r="43" spans="1:3" x14ac:dyDescent="0.2">
      <c r="A43" s="79"/>
      <c r="B43" s="79"/>
    </row>
    <row r="44" spans="1:3" x14ac:dyDescent="0.2">
      <c r="A44" s="75"/>
      <c r="B44" s="75"/>
    </row>
    <row r="45" spans="1:3" x14ac:dyDescent="0.2">
      <c r="A45" s="75"/>
      <c r="B45" s="75"/>
    </row>
    <row r="46" spans="1:3" x14ac:dyDescent="0.2">
      <c r="A46" s="75"/>
      <c r="B46" s="75"/>
    </row>
    <row r="47" spans="1:3" x14ac:dyDescent="0.2">
      <c r="A47" s="66" t="s">
        <v>41</v>
      </c>
      <c r="B47" s="66"/>
      <c r="C47" s="66"/>
    </row>
    <row r="48" spans="1:3" x14ac:dyDescent="0.2">
      <c r="A48" s="67" t="s">
        <v>42</v>
      </c>
      <c r="B48" s="68"/>
      <c r="C48" s="7"/>
    </row>
    <row r="49" spans="1:3" x14ac:dyDescent="0.2">
      <c r="A49" s="67" t="s">
        <v>43</v>
      </c>
      <c r="B49" s="68"/>
      <c r="C49" s="7"/>
    </row>
    <row r="50" spans="1:3" x14ac:dyDescent="0.2">
      <c r="A50" s="67" t="s">
        <v>44</v>
      </c>
      <c r="B50" s="68"/>
      <c r="C50" s="7"/>
    </row>
    <row r="51" spans="1:3" x14ac:dyDescent="0.2">
      <c r="A51" s="67" t="s">
        <v>21</v>
      </c>
      <c r="B51" s="68"/>
      <c r="C51" s="7"/>
    </row>
    <row r="52" spans="1:3" ht="15.75" thickBot="1" x14ac:dyDescent="0.25">
      <c r="A52" s="69" t="s">
        <v>40</v>
      </c>
      <c r="B52" s="70"/>
      <c r="C52" s="17">
        <f>SUM(C48:C51)</f>
        <v>0</v>
      </c>
    </row>
    <row r="53" spans="1:3" x14ac:dyDescent="0.2">
      <c r="A53" s="76"/>
      <c r="B53" s="76"/>
    </row>
    <row r="54" spans="1:3" x14ac:dyDescent="0.2">
      <c r="A54" s="66" t="s">
        <v>45</v>
      </c>
      <c r="B54" s="66"/>
      <c r="C54" s="66"/>
    </row>
    <row r="55" spans="1:3" x14ac:dyDescent="0.2">
      <c r="A55" s="67" t="s">
        <v>46</v>
      </c>
      <c r="B55" s="68"/>
      <c r="C55" s="7"/>
    </row>
    <row r="56" spans="1:3" x14ac:dyDescent="0.2">
      <c r="A56" s="67" t="s">
        <v>47</v>
      </c>
      <c r="B56" s="68"/>
      <c r="C56" s="7"/>
    </row>
    <row r="57" spans="1:3" x14ac:dyDescent="0.2">
      <c r="A57" s="67" t="s">
        <v>48</v>
      </c>
      <c r="B57" s="68"/>
      <c r="C57" s="7"/>
    </row>
    <row r="58" spans="1:3" x14ac:dyDescent="0.2">
      <c r="A58" s="67" t="s">
        <v>49</v>
      </c>
      <c r="B58" s="68"/>
      <c r="C58" s="7"/>
    </row>
    <row r="59" spans="1:3" x14ac:dyDescent="0.2">
      <c r="A59" s="67" t="s">
        <v>50</v>
      </c>
      <c r="B59" s="68"/>
      <c r="C59" s="7"/>
    </row>
    <row r="60" spans="1:3" x14ac:dyDescent="0.2">
      <c r="A60" s="67" t="s">
        <v>51</v>
      </c>
      <c r="B60" s="68"/>
      <c r="C60" s="7"/>
    </row>
    <row r="61" spans="1:3" x14ac:dyDescent="0.2">
      <c r="A61" s="67" t="s">
        <v>21</v>
      </c>
      <c r="B61" s="68"/>
      <c r="C61" s="7"/>
    </row>
    <row r="62" spans="1:3" ht="15.75" thickBot="1" x14ac:dyDescent="0.25">
      <c r="A62" s="69" t="s">
        <v>52</v>
      </c>
      <c r="B62" s="70"/>
      <c r="C62" s="17">
        <f>SUM(C54:C61)</f>
        <v>0</v>
      </c>
    </row>
    <row r="63" spans="1:3" x14ac:dyDescent="0.2">
      <c r="A63" s="76"/>
      <c r="B63" s="76"/>
      <c r="C63" s="19"/>
    </row>
    <row r="64" spans="1:3" x14ac:dyDescent="0.2">
      <c r="A64" s="66" t="s">
        <v>53</v>
      </c>
      <c r="B64" s="66"/>
      <c r="C64" s="66"/>
    </row>
    <row r="65" spans="1:3" x14ac:dyDescent="0.2">
      <c r="A65" s="67" t="s">
        <v>54</v>
      </c>
      <c r="B65" s="68"/>
      <c r="C65" s="7">
        <v>0</v>
      </c>
    </row>
    <row r="66" spans="1:3" ht="15.75" thickBot="1" x14ac:dyDescent="0.25">
      <c r="A66" s="69" t="s">
        <v>52</v>
      </c>
      <c r="B66" s="70"/>
      <c r="C66" s="20">
        <f>SUM(C65)</f>
        <v>0</v>
      </c>
    </row>
    <row r="67" spans="1:3" x14ac:dyDescent="0.2">
      <c r="A67" s="18"/>
    </row>
    <row r="68" spans="1:3" ht="15.75" thickBot="1" x14ac:dyDescent="0.25">
      <c r="A68" s="80" t="s">
        <v>55</v>
      </c>
      <c r="B68" s="80"/>
      <c r="C68" s="21">
        <f>C20+C35+C42+C52+C62+C66</f>
        <v>0</v>
      </c>
    </row>
    <row r="69" spans="1:3" ht="15.75" thickTop="1" x14ac:dyDescent="0.2"/>
  </sheetData>
  <mergeCells count="60">
    <mergeCell ref="A62:B62"/>
    <mergeCell ref="A63:B63"/>
    <mergeCell ref="A65:B65"/>
    <mergeCell ref="A66:B66"/>
    <mergeCell ref="A68:B68"/>
    <mergeCell ref="A64:C64"/>
    <mergeCell ref="A6:C6"/>
    <mergeCell ref="A56:B56"/>
    <mergeCell ref="A57:B57"/>
    <mergeCell ref="A58:B58"/>
    <mergeCell ref="A59:B59"/>
    <mergeCell ref="A42:B42"/>
    <mergeCell ref="A46:B46"/>
    <mergeCell ref="A45:B45"/>
    <mergeCell ref="A44:B44"/>
    <mergeCell ref="A43:B43"/>
    <mergeCell ref="A48:B48"/>
    <mergeCell ref="A35:B35"/>
    <mergeCell ref="A36:B36"/>
    <mergeCell ref="A38:B38"/>
    <mergeCell ref="A39:B39"/>
    <mergeCell ref="A40:B40"/>
    <mergeCell ref="A60:B60"/>
    <mergeCell ref="A61:B61"/>
    <mergeCell ref="A49:B49"/>
    <mergeCell ref="A50:B50"/>
    <mergeCell ref="A51:B51"/>
    <mergeCell ref="A52:B52"/>
    <mergeCell ref="A53:B53"/>
    <mergeCell ref="A55:B55"/>
    <mergeCell ref="A54:C54"/>
    <mergeCell ref="A9:B9"/>
    <mergeCell ref="A10:C10"/>
    <mergeCell ref="A22:C22"/>
    <mergeCell ref="A37:C37"/>
    <mergeCell ref="A16:B16"/>
    <mergeCell ref="A17:B17"/>
    <mergeCell ref="A18:B18"/>
    <mergeCell ref="A24:B24"/>
    <mergeCell ref="A25:B25"/>
    <mergeCell ref="A21:B21"/>
    <mergeCell ref="A11:B11"/>
    <mergeCell ref="A12:B12"/>
    <mergeCell ref="A13:B13"/>
    <mergeCell ref="A14:B14"/>
    <mergeCell ref="A15:B15"/>
    <mergeCell ref="A47:C47"/>
    <mergeCell ref="A19:B19"/>
    <mergeCell ref="A20:B20"/>
    <mergeCell ref="A23:B23"/>
    <mergeCell ref="A28:B28"/>
    <mergeCell ref="A29:B29"/>
    <mergeCell ref="A30:B30"/>
    <mergeCell ref="A31:B31"/>
    <mergeCell ref="A32:B32"/>
    <mergeCell ref="A33:B33"/>
    <mergeCell ref="A34:B34"/>
    <mergeCell ref="A26:B26"/>
    <mergeCell ref="A27:B27"/>
    <mergeCell ref="A41:B41"/>
  </mergeCells>
  <pageMargins left="0.7" right="0.7" top="0.78740157499999996" bottom="0.78740157499999996"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
  <sheetViews>
    <sheetView showGridLines="0" zoomScaleNormal="100" workbookViewId="0">
      <selection activeCell="I2" sqref="I2"/>
    </sheetView>
  </sheetViews>
  <sheetFormatPr baseColWidth="10" defaultColWidth="11" defaultRowHeight="15" x14ac:dyDescent="0.2"/>
  <cols>
    <col min="1" max="1" width="13" style="1" bestFit="1" customWidth="1"/>
    <col min="2" max="2" width="14.375" style="1" bestFit="1" customWidth="1"/>
    <col min="3" max="3" width="16.375" style="1" customWidth="1"/>
    <col min="4" max="4" width="17.5" style="1" customWidth="1"/>
    <col min="5" max="5" width="17.875" style="1" customWidth="1"/>
    <col min="6" max="16384" width="11" style="1"/>
  </cols>
  <sheetData>
    <row r="1" spans="1:5" ht="69" customHeight="1" x14ac:dyDescent="0.2"/>
    <row r="2" spans="1:5" ht="54.75" customHeight="1" x14ac:dyDescent="0.2"/>
    <row r="3" spans="1:5" ht="31.5" customHeight="1" x14ac:dyDescent="0.2">
      <c r="A3" s="81" t="s">
        <v>83</v>
      </c>
      <c r="B3" s="82"/>
      <c r="C3" s="82"/>
      <c r="D3" s="82"/>
      <c r="E3" s="83"/>
    </row>
    <row r="5" spans="1:5" x14ac:dyDescent="0.2">
      <c r="A5" s="93" t="s">
        <v>56</v>
      </c>
      <c r="B5" s="93"/>
      <c r="C5" s="93"/>
      <c r="D5" s="93"/>
      <c r="E5" s="93"/>
    </row>
    <row r="7" spans="1:5" x14ac:dyDescent="0.2">
      <c r="A7" s="94" t="s">
        <v>57</v>
      </c>
      <c r="B7" s="94"/>
      <c r="C7" s="94"/>
      <c r="D7" s="94"/>
      <c r="E7" s="22">
        <f>'Mitglieder &amp; Beiträge'!D18</f>
        <v>0</v>
      </c>
    </row>
    <row r="8" spans="1:5" x14ac:dyDescent="0.2">
      <c r="A8" s="95"/>
      <c r="B8" s="95"/>
      <c r="C8" s="95"/>
      <c r="D8" s="95"/>
      <c r="E8" s="11"/>
    </row>
    <row r="9" spans="1:5" x14ac:dyDescent="0.2">
      <c r="A9" s="94" t="s">
        <v>58</v>
      </c>
      <c r="B9" s="94"/>
      <c r="C9" s="94"/>
      <c r="D9" s="94"/>
      <c r="E9" s="22">
        <f>'Ausgaben Verein'!C68</f>
        <v>0</v>
      </c>
    </row>
    <row r="10" spans="1:5" x14ac:dyDescent="0.2">
      <c r="A10" s="55"/>
      <c r="B10" s="55"/>
      <c r="C10" s="55"/>
      <c r="D10" s="55"/>
      <c r="E10" s="11"/>
    </row>
    <row r="11" spans="1:5" x14ac:dyDescent="0.2">
      <c r="A11" s="94" t="s">
        <v>59</v>
      </c>
      <c r="B11" s="94"/>
      <c r="C11" s="94"/>
      <c r="D11" s="94"/>
      <c r="E11" s="22">
        <f>E7-E9</f>
        <v>0</v>
      </c>
    </row>
    <row r="12" spans="1:5" x14ac:dyDescent="0.2">
      <c r="A12" s="55"/>
      <c r="B12" s="55"/>
      <c r="C12" s="55"/>
      <c r="D12" s="55"/>
      <c r="E12" s="11"/>
    </row>
    <row r="13" spans="1:5" x14ac:dyDescent="0.2">
      <c r="A13" s="94" t="s">
        <v>60</v>
      </c>
      <c r="B13" s="94"/>
      <c r="C13" s="94"/>
      <c r="D13" s="94"/>
      <c r="E13" s="23" t="e">
        <f>-(E9/E7-1)</f>
        <v>#DIV/0!</v>
      </c>
    </row>
    <row r="16" spans="1:5" x14ac:dyDescent="0.2">
      <c r="A16" s="93" t="s">
        <v>61</v>
      </c>
      <c r="B16" s="93"/>
      <c r="C16" s="93"/>
      <c r="D16" s="93"/>
      <c r="E16" s="93"/>
    </row>
    <row r="18" spans="1:5" x14ac:dyDescent="0.2">
      <c r="A18" s="94" t="s">
        <v>62</v>
      </c>
      <c r="B18" s="94"/>
      <c r="C18" s="24" t="s">
        <v>63</v>
      </c>
      <c r="D18" s="25" t="s">
        <v>64</v>
      </c>
      <c r="E18" s="26" t="s">
        <v>65</v>
      </c>
    </row>
    <row r="19" spans="1:5" x14ac:dyDescent="0.2">
      <c r="A19" s="96"/>
      <c r="B19" s="96"/>
      <c r="C19" s="2"/>
      <c r="D19" s="2"/>
      <c r="E19" s="2"/>
    </row>
    <row r="20" spans="1:5" x14ac:dyDescent="0.2">
      <c r="A20" s="94" t="s">
        <v>57</v>
      </c>
      <c r="B20" s="94"/>
      <c r="C20" s="27">
        <f>C31*B31+C33*B33+C35*B35+C37*B37</f>
        <v>0</v>
      </c>
      <c r="D20" s="28" t="e">
        <f>D31*B31+D33*B33+D35*B35+D37*B37</f>
        <v>#DIV/0!</v>
      </c>
      <c r="E20" s="29">
        <f>E31*B31+E33*B33+E35*B35+E37*B37</f>
        <v>0</v>
      </c>
    </row>
    <row r="21" spans="1:5" x14ac:dyDescent="0.2">
      <c r="A21" s="75"/>
      <c r="B21" s="75"/>
    </row>
    <row r="22" spans="1:5" x14ac:dyDescent="0.2">
      <c r="A22" s="94" t="s">
        <v>58</v>
      </c>
      <c r="B22" s="94"/>
      <c r="C22" s="27">
        <f>E9</f>
        <v>0</v>
      </c>
      <c r="D22" s="28">
        <f>E9</f>
        <v>0</v>
      </c>
      <c r="E22" s="29">
        <f>E9</f>
        <v>0</v>
      </c>
    </row>
    <row r="23" spans="1:5" x14ac:dyDescent="0.2">
      <c r="A23" s="75"/>
      <c r="B23" s="75"/>
    </row>
    <row r="24" spans="1:5" x14ac:dyDescent="0.2">
      <c r="A24" s="94" t="s">
        <v>66</v>
      </c>
      <c r="B24" s="94"/>
      <c r="C24" s="27">
        <f>C20-C22</f>
        <v>0</v>
      </c>
      <c r="D24" s="28" t="e">
        <f>D20-D22</f>
        <v>#DIV/0!</v>
      </c>
      <c r="E24" s="29">
        <f>E20-E22</f>
        <v>0</v>
      </c>
    </row>
    <row r="25" spans="1:5" x14ac:dyDescent="0.2">
      <c r="A25" s="75"/>
      <c r="B25" s="75"/>
    </row>
    <row r="26" spans="1:5" x14ac:dyDescent="0.2">
      <c r="A26" s="94" t="s">
        <v>67</v>
      </c>
      <c r="B26" s="94"/>
      <c r="C26" s="30" t="e">
        <f>-(C22/C20-1)</f>
        <v>#DIV/0!</v>
      </c>
      <c r="D26" s="31" t="e">
        <f>-(D22/D20-1)</f>
        <v>#DIV/0!</v>
      </c>
      <c r="E26" s="32" t="e">
        <f>-(E22/E20-1)</f>
        <v>#DIV/0!</v>
      </c>
    </row>
    <row r="27" spans="1:5" x14ac:dyDescent="0.2">
      <c r="A27" s="96"/>
      <c r="B27" s="96"/>
    </row>
    <row r="28" spans="1:5" x14ac:dyDescent="0.2">
      <c r="A28" s="97"/>
      <c r="B28" s="97"/>
    </row>
    <row r="29" spans="1:5" x14ac:dyDescent="0.2">
      <c r="A29" s="3" t="s">
        <v>0</v>
      </c>
      <c r="B29" s="3" t="s">
        <v>68</v>
      </c>
      <c r="C29" s="4" t="s">
        <v>63</v>
      </c>
      <c r="D29" s="4" t="s">
        <v>64</v>
      </c>
      <c r="E29" s="4" t="s">
        <v>65</v>
      </c>
    </row>
    <row r="31" spans="1:5" x14ac:dyDescent="0.2">
      <c r="A31" s="5" t="s">
        <v>5</v>
      </c>
      <c r="B31" s="33">
        <f>'Mitglieder &amp; Beiträge'!B10</f>
        <v>0</v>
      </c>
      <c r="C31" s="34">
        <f>'Mitglieder &amp; Beiträge'!C10</f>
        <v>0</v>
      </c>
      <c r="D31" s="35" t="e">
        <f>C31*(1-$E$13)</f>
        <v>#DIV/0!</v>
      </c>
      <c r="E31" s="36">
        <f>'Mitglieder &amp; Beiträge'!E10</f>
        <v>0</v>
      </c>
    </row>
    <row r="32" spans="1:5" x14ac:dyDescent="0.2">
      <c r="B32" s="2"/>
      <c r="D32" s="37"/>
    </row>
    <row r="33" spans="1:5" x14ac:dyDescent="0.2">
      <c r="A33" s="5" t="s">
        <v>6</v>
      </c>
      <c r="B33" s="33">
        <f>'Mitglieder &amp; Beiträge'!B12</f>
        <v>0</v>
      </c>
      <c r="C33" s="34">
        <f>'Mitglieder &amp; Beiträge'!C12</f>
        <v>0</v>
      </c>
      <c r="D33" s="35" t="e">
        <f t="shared" ref="D33:D37" si="0">C33*(1-$E$13)</f>
        <v>#DIV/0!</v>
      </c>
      <c r="E33" s="36">
        <f>'Mitglieder &amp; Beiträge'!E12</f>
        <v>0</v>
      </c>
    </row>
    <row r="34" spans="1:5" x14ac:dyDescent="0.2">
      <c r="B34" s="2"/>
      <c r="D34" s="37"/>
    </row>
    <row r="35" spans="1:5" x14ac:dyDescent="0.2">
      <c r="A35" s="5" t="s">
        <v>7</v>
      </c>
      <c r="B35" s="33">
        <f>'Mitglieder &amp; Beiträge'!B14</f>
        <v>0</v>
      </c>
      <c r="C35" s="34">
        <f>'Mitglieder &amp; Beiträge'!C14</f>
        <v>0</v>
      </c>
      <c r="D35" s="35" t="e">
        <f t="shared" si="0"/>
        <v>#DIV/0!</v>
      </c>
      <c r="E35" s="36">
        <f>'Mitglieder &amp; Beiträge'!E14</f>
        <v>0</v>
      </c>
    </row>
    <row r="36" spans="1:5" x14ac:dyDescent="0.2">
      <c r="B36" s="2"/>
      <c r="D36" s="37"/>
    </row>
    <row r="37" spans="1:5" x14ac:dyDescent="0.2">
      <c r="A37" s="5" t="s">
        <v>8</v>
      </c>
      <c r="B37" s="33">
        <f>'Mitglieder &amp; Beiträge'!B16</f>
        <v>0</v>
      </c>
      <c r="C37" s="34">
        <f>'Mitglieder &amp; Beiträge'!C16</f>
        <v>0</v>
      </c>
      <c r="D37" s="35" t="e">
        <f t="shared" si="0"/>
        <v>#DIV/0!</v>
      </c>
      <c r="E37" s="36">
        <f>'Mitglieder &amp; Beiträge'!E16</f>
        <v>0</v>
      </c>
    </row>
    <row r="39" spans="1:5" ht="15.75" customHeight="1" x14ac:dyDescent="0.2">
      <c r="A39" s="84" t="s">
        <v>84</v>
      </c>
      <c r="B39" s="85"/>
      <c r="C39" s="85"/>
      <c r="D39" s="85"/>
      <c r="E39" s="86"/>
    </row>
    <row r="40" spans="1:5" x14ac:dyDescent="0.2">
      <c r="A40" s="87"/>
      <c r="B40" s="88"/>
      <c r="C40" s="88"/>
      <c r="D40" s="88"/>
      <c r="E40" s="89"/>
    </row>
    <row r="41" spans="1:5" x14ac:dyDescent="0.2">
      <c r="A41" s="87"/>
      <c r="B41" s="88"/>
      <c r="C41" s="88"/>
      <c r="D41" s="88"/>
      <c r="E41" s="89"/>
    </row>
    <row r="42" spans="1:5" x14ac:dyDescent="0.2">
      <c r="A42" s="87"/>
      <c r="B42" s="88"/>
      <c r="C42" s="88"/>
      <c r="D42" s="88"/>
      <c r="E42" s="89"/>
    </row>
    <row r="43" spans="1:5" x14ac:dyDescent="0.2">
      <c r="A43" s="87"/>
      <c r="B43" s="88"/>
      <c r="C43" s="88"/>
      <c r="D43" s="88"/>
      <c r="E43" s="89"/>
    </row>
    <row r="44" spans="1:5" x14ac:dyDescent="0.2">
      <c r="A44" s="87"/>
      <c r="B44" s="88"/>
      <c r="C44" s="88"/>
      <c r="D44" s="88"/>
      <c r="E44" s="89"/>
    </row>
    <row r="45" spans="1:5" x14ac:dyDescent="0.2">
      <c r="A45" s="87"/>
      <c r="B45" s="88"/>
      <c r="C45" s="88"/>
      <c r="D45" s="88"/>
      <c r="E45" s="89"/>
    </row>
    <row r="46" spans="1:5" x14ac:dyDescent="0.2">
      <c r="A46" s="90"/>
      <c r="B46" s="91"/>
      <c r="C46" s="91"/>
      <c r="D46" s="91"/>
      <c r="E46" s="92"/>
    </row>
  </sheetData>
  <mergeCells count="22">
    <mergeCell ref="A22:B22"/>
    <mergeCell ref="A28:B28"/>
    <mergeCell ref="A23:B23"/>
    <mergeCell ref="A24:B24"/>
    <mergeCell ref="A25:B25"/>
    <mergeCell ref="A26:B26"/>
    <mergeCell ref="A3:E3"/>
    <mergeCell ref="A39:E46"/>
    <mergeCell ref="A5:E5"/>
    <mergeCell ref="A7:D7"/>
    <mergeCell ref="A9:D9"/>
    <mergeCell ref="A11:D11"/>
    <mergeCell ref="A13:D13"/>
    <mergeCell ref="A8:D8"/>
    <mergeCell ref="A10:D10"/>
    <mergeCell ref="A12:D12"/>
    <mergeCell ref="A19:B19"/>
    <mergeCell ref="A27:B27"/>
    <mergeCell ref="A16:E16"/>
    <mergeCell ref="A20:B20"/>
    <mergeCell ref="A18:B18"/>
    <mergeCell ref="A21:B21"/>
  </mergeCells>
  <pageMargins left="0.7" right="0.7" top="0.78740157499999996" bottom="0.78740157499999996"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K21"/>
  <sheetViews>
    <sheetView showGridLines="0" zoomScaleNormal="100" workbookViewId="0">
      <selection activeCell="I24" sqref="I24"/>
    </sheetView>
  </sheetViews>
  <sheetFormatPr baseColWidth="10" defaultColWidth="11" defaultRowHeight="14.25" x14ac:dyDescent="0.2"/>
  <cols>
    <col min="1" max="3" width="11" style="38"/>
    <col min="4" max="4" width="9.375" style="38" customWidth="1"/>
    <col min="5" max="5" width="14.5" style="38" bestFit="1" customWidth="1"/>
    <col min="6" max="6" width="9.875" style="38" bestFit="1" customWidth="1"/>
    <col min="7" max="7" width="13.625" style="38" customWidth="1"/>
    <col min="8" max="16384" width="11" style="38"/>
  </cols>
  <sheetData>
    <row r="5" spans="1:11" ht="72" customHeight="1" x14ac:dyDescent="0.2"/>
    <row r="6" spans="1:11" ht="83.25" customHeight="1" x14ac:dyDescent="0.25">
      <c r="A6" s="48" t="s">
        <v>85</v>
      </c>
      <c r="B6" s="49"/>
      <c r="C6" s="49"/>
      <c r="D6" s="49"/>
      <c r="E6" s="49"/>
      <c r="F6" s="49"/>
      <c r="G6" s="49"/>
      <c r="K6"/>
    </row>
    <row r="8" spans="1:11" ht="15" x14ac:dyDescent="0.2">
      <c r="A8" s="52" t="s">
        <v>69</v>
      </c>
      <c r="B8" s="52"/>
      <c r="C8" s="52"/>
      <c r="D8" s="52"/>
      <c r="E8" s="39" t="s">
        <v>70</v>
      </c>
      <c r="F8" s="39" t="s">
        <v>71</v>
      </c>
      <c r="G8" s="39" t="s">
        <v>72</v>
      </c>
    </row>
    <row r="9" spans="1:11" ht="15" x14ac:dyDescent="0.2">
      <c r="A9" s="50" t="s">
        <v>73</v>
      </c>
      <c r="B9" s="50"/>
      <c r="C9" s="50"/>
      <c r="D9" s="50"/>
      <c r="E9" s="40"/>
      <c r="F9" s="41">
        <v>0.51</v>
      </c>
      <c r="G9" s="8">
        <f t="shared" ref="G9:G14" si="0">(E9*F9)</f>
        <v>0</v>
      </c>
    </row>
    <row r="10" spans="1:11" ht="15" x14ac:dyDescent="0.2">
      <c r="A10" s="50" t="s">
        <v>74</v>
      </c>
      <c r="B10" s="50"/>
      <c r="C10" s="50"/>
      <c r="D10" s="50"/>
      <c r="E10" s="40"/>
      <c r="F10" s="8">
        <v>1.85</v>
      </c>
      <c r="G10" s="8">
        <f t="shared" si="0"/>
        <v>0</v>
      </c>
    </row>
    <row r="11" spans="1:11" ht="15" x14ac:dyDescent="0.2">
      <c r="A11" s="50" t="s">
        <v>75</v>
      </c>
      <c r="B11" s="50"/>
      <c r="C11" s="50"/>
      <c r="D11" s="50"/>
      <c r="E11" s="40"/>
      <c r="F11" s="8">
        <v>3.1</v>
      </c>
      <c r="G11" s="8">
        <f t="shared" si="0"/>
        <v>0</v>
      </c>
    </row>
    <row r="12" spans="1:11" ht="15" x14ac:dyDescent="0.2">
      <c r="A12" s="50" t="s">
        <v>76</v>
      </c>
      <c r="B12" s="50"/>
      <c r="C12" s="50"/>
      <c r="D12" s="50"/>
      <c r="E12" s="42"/>
      <c r="F12" s="43">
        <v>37</v>
      </c>
      <c r="G12" s="8">
        <f t="shared" si="0"/>
        <v>0</v>
      </c>
    </row>
    <row r="13" spans="1:11" ht="15" x14ac:dyDescent="0.2">
      <c r="A13" s="50" t="s">
        <v>77</v>
      </c>
      <c r="B13" s="50"/>
      <c r="C13" s="50"/>
      <c r="D13" s="50"/>
      <c r="E13" s="40"/>
      <c r="F13" s="8">
        <v>4.7</v>
      </c>
      <c r="G13" s="8">
        <f t="shared" si="0"/>
        <v>0</v>
      </c>
    </row>
    <row r="14" spans="1:11" ht="15" x14ac:dyDescent="0.2">
      <c r="A14" s="50" t="s">
        <v>78</v>
      </c>
      <c r="B14" s="50"/>
      <c r="C14" s="50"/>
      <c r="D14" s="50"/>
      <c r="E14" s="44">
        <f>E9+E10+E11</f>
        <v>0</v>
      </c>
      <c r="F14" s="8">
        <v>0.28000000000000003</v>
      </c>
      <c r="G14" s="8">
        <f t="shared" si="0"/>
        <v>0</v>
      </c>
    </row>
    <row r="15" spans="1:11" ht="15.75" customHeight="1" x14ac:dyDescent="0.2">
      <c r="A15" s="51" t="s">
        <v>79</v>
      </c>
      <c r="B15" s="51"/>
      <c r="C15" s="51"/>
      <c r="D15" s="51"/>
      <c r="E15" s="51"/>
      <c r="F15" s="51"/>
      <c r="G15" s="45">
        <f>SUM(G9:G14)</f>
        <v>0</v>
      </c>
    </row>
    <row r="16" spans="1:11" ht="15" x14ac:dyDescent="0.2">
      <c r="A16" s="46"/>
      <c r="B16" s="46"/>
      <c r="C16" s="46"/>
      <c r="D16" s="46"/>
      <c r="E16" s="46"/>
      <c r="F16" s="46"/>
      <c r="G16" s="46"/>
    </row>
    <row r="17" spans="1:7" ht="15" x14ac:dyDescent="0.2">
      <c r="A17" s="52" t="s">
        <v>86</v>
      </c>
      <c r="B17" s="52"/>
      <c r="C17" s="52"/>
      <c r="D17" s="52"/>
      <c r="E17" s="52"/>
      <c r="F17" s="52"/>
      <c r="G17" s="52"/>
    </row>
    <row r="18" spans="1:7" ht="15" x14ac:dyDescent="0.2">
      <c r="A18" s="50" t="s">
        <v>73</v>
      </c>
      <c r="B18" s="50"/>
      <c r="C18" s="50"/>
      <c r="D18" s="50"/>
      <c r="E18" s="47">
        <f>SUM(E9)</f>
        <v>0</v>
      </c>
      <c r="F18" s="41">
        <v>0.35</v>
      </c>
      <c r="G18" s="8">
        <f>(E18*F18)</f>
        <v>0</v>
      </c>
    </row>
    <row r="19" spans="1:7" ht="15" x14ac:dyDescent="0.2">
      <c r="A19" s="50" t="s">
        <v>74</v>
      </c>
      <c r="B19" s="50"/>
      <c r="C19" s="50"/>
      <c r="D19" s="50"/>
      <c r="E19" s="47">
        <f>SUM(E10)</f>
        <v>0</v>
      </c>
      <c r="F19" s="8">
        <v>0.83</v>
      </c>
      <c r="G19" s="8">
        <f>(E19*F19)</f>
        <v>0</v>
      </c>
    </row>
    <row r="20" spans="1:7" ht="15" x14ac:dyDescent="0.2">
      <c r="A20" s="50" t="s">
        <v>75</v>
      </c>
      <c r="B20" s="50"/>
      <c r="C20" s="50"/>
      <c r="D20" s="50"/>
      <c r="E20" s="47">
        <f>SUM(E11)</f>
        <v>0</v>
      </c>
      <c r="F20" s="8">
        <v>0.94</v>
      </c>
      <c r="G20" s="8">
        <f>(E20*F20)</f>
        <v>0</v>
      </c>
    </row>
    <row r="21" spans="1:7" ht="15" x14ac:dyDescent="0.2">
      <c r="A21" s="51" t="s">
        <v>80</v>
      </c>
      <c r="B21" s="51"/>
      <c r="C21" s="51"/>
      <c r="D21" s="51"/>
      <c r="E21" s="51"/>
      <c r="F21" s="51"/>
      <c r="G21" s="45">
        <f>SUM(G18:G20)+G15</f>
        <v>0</v>
      </c>
    </row>
  </sheetData>
  <mergeCells count="14">
    <mergeCell ref="A14:D14"/>
    <mergeCell ref="A15:F15"/>
    <mergeCell ref="A8:D8"/>
    <mergeCell ref="A21:F21"/>
    <mergeCell ref="A20:D20"/>
    <mergeCell ref="A19:D19"/>
    <mergeCell ref="A18:D18"/>
    <mergeCell ref="A17:G17"/>
    <mergeCell ref="A13:D13"/>
    <mergeCell ref="A6:G6"/>
    <mergeCell ref="A9:D9"/>
    <mergeCell ref="A10:D10"/>
    <mergeCell ref="A11:D11"/>
    <mergeCell ref="A12:D12"/>
  </mergeCells>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94B0E17A7CA214BA55FC50E1A225787" ma:contentTypeVersion="16" ma:contentTypeDescription="Ein neues Dokument erstellen." ma:contentTypeScope="" ma:versionID="797aa49e5aec8040a31e95859a8e883e">
  <xsd:schema xmlns:xsd="http://www.w3.org/2001/XMLSchema" xmlns:xs="http://www.w3.org/2001/XMLSchema" xmlns:p="http://schemas.microsoft.com/office/2006/metadata/properties" xmlns:ns2="5ec321c8-d379-4d37-a901-58ee8cd99f88" xmlns:ns3="1b5f3397-f607-42ea-9656-ad18c7bc6277" targetNamespace="http://schemas.microsoft.com/office/2006/metadata/properties" ma:root="true" ma:fieldsID="21aed4980a354158963886133decb112" ns2:_="" ns3:_="">
    <xsd:import namespace="5ec321c8-d379-4d37-a901-58ee8cd99f88"/>
    <xsd:import namespace="1b5f3397-f607-42ea-9656-ad18c7bc62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c321c8-d379-4d37-a901-58ee8cd99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1e531d5f-4374-49f2-b03a-371144c93f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5f3397-f607-42ea-9656-ad18c7bc6277"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894cb548-cefb-486a-8e36-19ab81d06d32}" ma:internalName="TaxCatchAll" ma:showField="CatchAllData" ma:web="1b5f3397-f607-42ea-9656-ad18c7bc62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ec321c8-d379-4d37-a901-58ee8cd99f88">
      <Terms xmlns="http://schemas.microsoft.com/office/infopath/2007/PartnerControls"/>
    </lcf76f155ced4ddcb4097134ff3c332f>
    <TaxCatchAll xmlns="1b5f3397-f607-42ea-9656-ad18c7bc6277" xsi:nil="true"/>
  </documentManagement>
</p:properties>
</file>

<file path=customXml/itemProps1.xml><?xml version="1.0" encoding="utf-8"?>
<ds:datastoreItem xmlns:ds="http://schemas.openxmlformats.org/officeDocument/2006/customXml" ds:itemID="{D86CC16C-C97D-408F-A65E-C621FFE1C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c321c8-d379-4d37-a901-58ee8cd99f88"/>
    <ds:schemaRef ds:uri="1b5f3397-f607-42ea-9656-ad18c7bc62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ED5C36-F84B-44E5-B4B6-CA0019C749BE}">
  <ds:schemaRefs>
    <ds:schemaRef ds:uri="http://schemas.microsoft.com/sharepoint/v3/contenttype/forms"/>
  </ds:schemaRefs>
</ds:datastoreItem>
</file>

<file path=customXml/itemProps3.xml><?xml version="1.0" encoding="utf-8"?>
<ds:datastoreItem xmlns:ds="http://schemas.openxmlformats.org/officeDocument/2006/customXml" ds:itemID="{4A648ABF-2D3B-410E-8EE2-DCB65BB11284}">
  <ds:schemaRef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5ec321c8-d379-4d37-a901-58ee8cd99f88"/>
    <ds:schemaRef ds:uri="http://schemas.microsoft.com/office/infopath/2007/PartnerControls"/>
    <ds:schemaRef ds:uri="1b5f3397-f607-42ea-9656-ad18c7bc6277"/>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Mitglieder &amp; Beiträge</vt:lpstr>
      <vt:lpstr>Ausgaben Verein</vt:lpstr>
      <vt:lpstr> Ergebnisse</vt:lpstr>
      <vt:lpstr>LSBH-Beitragsberechnung</vt:lpstr>
    </vt:vector>
  </TitlesOfParts>
  <Manager/>
  <Company>HMdJIE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Silz, Boris (HMDJ)</dc:creator>
  <cp:keywords/>
  <dc:description/>
  <cp:lastModifiedBy>Stefan Heck</cp:lastModifiedBy>
  <cp:revision/>
  <dcterms:created xsi:type="dcterms:W3CDTF">2018-02-12T08:52:19Z</dcterms:created>
  <dcterms:modified xsi:type="dcterms:W3CDTF">2026-05-07T16:42:52Z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0x010100094B0E17A7CA214BA55FC50E1A225787</vt:lpwstr>
  </property>
  <property fmtid="{D5CDD505-2E9C-101B-9397-08002B2CF9AE}" pid="3" name="Order">
    <vt:r8>2200</vt:r8>
  </property>
  <property fmtid="{D5CDD505-2E9C-101B-9397-08002B2CF9AE}" pid="4" name="MediaServiceImageTags">
    <vt:lpwstr/>
  </property>
</Properties>
</file>